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v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11">
    <font>
      <name val="Calibri"/>
      <family val="2"/>
      <color theme="1"/>
      <sz val="11"/>
      <scheme val="minor"/>
    </font>
    <font>
      <b val="1"/>
      <color rgb="FF0D9488"/>
      <sz val="16"/>
    </font>
    <font>
      <i val="1"/>
      <color rgb="FF64748B"/>
      <sz val="10"/>
    </font>
    <font>
      <color rgb="FF64748B"/>
      <sz val="9"/>
    </font>
    <font>
      <b val="1"/>
      <color rgb="FF0D9488"/>
      <sz val="20"/>
    </font>
    <font>
      <sz val="9"/>
    </font>
    <font>
      <sz val="10"/>
    </font>
    <font>
      <b val="1"/>
      <color rgb="FFFFFFFF"/>
    </font>
    <font>
      <b val="1"/>
    </font>
    <font>
      <b val="1"/>
      <color rgb="FF0D9488"/>
    </font>
    <font>
      <i val="1"/>
      <color rgb="FF94A3B8"/>
      <sz val="8"/>
    </font>
  </fonts>
  <fills count="3">
    <fill>
      <patternFill/>
    </fill>
    <fill>
      <patternFill patternType="gray125"/>
    </fill>
    <fill>
      <patternFill patternType="solid">
        <fgColor rgb="FF0D9488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left"/>
    </xf>
    <xf numFmtId="0" fontId="7" fillId="2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0" fontId="8" fillId="0" borderId="0" pivotButton="0" quotePrefix="0" xfId="0"/>
    <xf numFmtId="164" fontId="8" fillId="0" borderId="0" pivotButton="0" quotePrefix="0" xfId="0"/>
    <xf numFmtId="164" fontId="0" fillId="0" borderId="0" pivotButton="0" quotePrefix="0" xfId="0"/>
    <xf numFmtId="0" fontId="9" fillId="0" borderId="0" pivotButton="0" quotePrefix="0" xfId="0"/>
    <xf numFmtId="164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46" customWidth="1" min="1" max="1"/>
    <col width="10" customWidth="1" min="2" max="2"/>
    <col width="14" customWidth="1" min="3" max="3"/>
    <col width="16" customWidth="1" min="4" max="4"/>
  </cols>
  <sheetData>
    <row r="1">
      <c r="A1" s="1" t="inlineStr">
        <is>
          <t>Studio Nova</t>
        </is>
      </c>
    </row>
    <row r="2">
      <c r="A2" s="2" t="inlineStr">
        <is>
          <t>Prestations &amp; services</t>
        </is>
      </c>
    </row>
    <row r="3">
      <c r="A3" s="3" t="inlineStr">
        <is>
          <t>12 rue des Arts</t>
        </is>
      </c>
    </row>
    <row r="4">
      <c r="A4" s="3" t="inlineStr">
        <is>
          <t>75011 Paris</t>
        </is>
      </c>
    </row>
    <row r="5">
      <c r="A5" s="3" t="inlineStr">
        <is>
          <t>SIRET 812 447 902 00021</t>
        </is>
      </c>
    </row>
    <row r="6">
      <c r="A6" s="3" t="inlineStr">
        <is>
          <t>TVA FR 32 812447902</t>
        </is>
      </c>
    </row>
    <row r="7">
      <c r="A7" s="3" t="inlineStr">
        <is>
          <t>contact@studionova.fr</t>
        </is>
      </c>
    </row>
    <row r="9">
      <c r="A9" s="4" t="inlineStr">
        <is>
          <t>DEVIS</t>
        </is>
      </c>
    </row>
    <row r="10">
      <c r="A10" s="5" t="inlineStr">
        <is>
          <t>N° D-2026-EXC   ·   Date : 15/07/2026   ·   Validité : 30 jours</t>
        </is>
      </c>
    </row>
    <row r="11">
      <c r="A11" s="6" t="inlineStr">
        <is>
          <t>Établi pour : Société Beaulieu — 8 avenue Foch</t>
        </is>
      </c>
    </row>
    <row r="13">
      <c r="A13" s="7" t="inlineStr">
        <is>
          <t>Désignation</t>
        </is>
      </c>
      <c r="B13" s="8" t="inlineStr">
        <is>
          <t>Qté</t>
        </is>
      </c>
      <c r="C13" s="8" t="inlineStr">
        <is>
          <t>P.U. HT</t>
        </is>
      </c>
      <c r="D13" s="8" t="inlineStr">
        <is>
          <t>Total HT</t>
        </is>
      </c>
    </row>
    <row r="14">
      <c r="A14" s="9" t="inlineStr">
        <is>
          <t>Analyse des besoins et cahier des charges (forfait)</t>
        </is>
      </c>
      <c r="B14" s="9" t="inlineStr">
        <is>
          <t>1 forfait</t>
        </is>
      </c>
      <c r="C14" s="10" t="n">
        <v>350</v>
      </c>
      <c r="D14" s="10">
        <f>ROUND(1*C14,2)</f>
        <v/>
      </c>
    </row>
    <row r="15">
      <c r="A15" s="9" t="inlineStr">
        <is>
          <t>Développement / prestation principale</t>
        </is>
      </c>
      <c r="B15" s="9" t="inlineStr">
        <is>
          <t>8 heure</t>
        </is>
      </c>
      <c r="C15" s="10" t="n">
        <v>60</v>
      </c>
      <c r="D15" s="10">
        <f>ROUND(8*C15,2)</f>
        <v/>
      </c>
    </row>
    <row r="16">
      <c r="A16" s="9" t="inlineStr">
        <is>
          <t>Intégration et paramétrage</t>
        </is>
      </c>
      <c r="B16" s="9" t="inlineStr">
        <is>
          <t>5 heure</t>
        </is>
      </c>
      <c r="C16" s="10" t="n">
        <v>55</v>
      </c>
      <c r="D16" s="10">
        <f>ROUND(5*C16,2)</f>
        <v/>
      </c>
    </row>
    <row r="17">
      <c r="A17" s="9" t="inlineStr">
        <is>
          <t>Formation utilisateur</t>
        </is>
      </c>
      <c r="B17" s="9" t="inlineStr">
        <is>
          <t>2 heure</t>
        </is>
      </c>
      <c r="C17" s="10" t="n">
        <v>50</v>
      </c>
      <c r="D17" s="10">
        <f>ROUND(2*C17,2)</f>
        <v/>
      </c>
    </row>
    <row r="18">
      <c r="A18" s="9" t="inlineStr">
        <is>
          <t>Support et maintenance – 1 mois (forfait)</t>
        </is>
      </c>
      <c r="B18" s="9" t="inlineStr">
        <is>
          <t>1 forfait</t>
        </is>
      </c>
      <c r="C18" s="10" t="n">
        <v>120</v>
      </c>
      <c r="D18" s="10">
        <f>ROUND(1*C18,2)</f>
        <v/>
      </c>
    </row>
    <row r="19">
      <c r="C19" s="11" t="inlineStr">
        <is>
          <t>Total HT</t>
        </is>
      </c>
      <c r="D19" s="12">
        <f>SUM(D14:D18)</f>
        <v/>
      </c>
    </row>
    <row r="20">
      <c r="C20" t="inlineStr">
        <is>
          <t>TVA (20 %)</t>
        </is>
      </c>
      <c r="D20" s="13">
        <f>ROUND(D19*20/100,2)</f>
        <v/>
      </c>
    </row>
    <row r="21">
      <c r="C21" s="14" t="inlineStr">
        <is>
          <t>Total TTC</t>
        </is>
      </c>
      <c r="D21" s="15">
        <f>D19+D20</f>
        <v/>
      </c>
    </row>
    <row r="23">
      <c r="A23" s="5" t="inlineStr">
        <is>
          <t>Bon pour accord (date + signature) : ______________________</t>
        </is>
      </c>
    </row>
    <row r="24">
      <c r="A24" s="16" t="inlineStr">
        <is>
          <t>Modèle — remplacez les données d’exemple par les vôtres ; les totaux se recalculent.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2026-07-15T11:10:43Z</dcterms:created>
  <dcterms:modified xmlns:dcterms="http://purl.org/dc/terms/" xmlns:xsi="http://www.w3.org/2001/XMLSchema-instance" xsi:type="dcterms:W3CDTF">2026-07-15T11:10:43Z</dcterms:modified>
</cp:coreProperties>
</file>